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ision Worksheet" sheetId="1" state="visible" r:id="rId1"/>
    <sheet xmlns:r="http://schemas.openxmlformats.org/officeDocument/2006/relationships" name="Reference Data" sheetId="2" state="visible" r:id="rId2"/>
  </sheets>
  <definedNames>
    <definedName name="_xlnm.Print_Area" localSheetId="0">'Decision Worksheet'!$A$1:$E$42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6">
    <font>
      <name val="Calibri"/>
      <family val="2"/>
      <color theme="1"/>
      <sz val="11"/>
      <scheme val="minor"/>
    </font>
    <font>
      <name val="Calibri"/>
      <b val="1"/>
      <color rgb="000B1F3A"/>
      <sz val="16"/>
    </font>
    <font>
      <name val="Calibri"/>
      <color rgb="0064748B"/>
      <sz val="10"/>
    </font>
    <font>
      <name val="Calibri"/>
      <b val="1"/>
      <color rgb="002563EB"/>
      <sz val="11"/>
    </font>
    <font>
      <name val="Calibri"/>
      <b val="1"/>
      <color rgb="000B1F3A"/>
      <sz val="10"/>
    </font>
    <font>
      <name val="Calibri"/>
      <b val="1"/>
      <color rgb="000B1F3A"/>
      <sz val="11"/>
    </font>
    <font>
      <name val="Calibri"/>
      <color rgb="0064748B"/>
      <sz val="9"/>
    </font>
    <font>
      <name val="Calibri"/>
      <color rgb="000B1F3A"/>
      <sz val="10"/>
    </font>
    <font>
      <name val="Calibri"/>
      <b val="1"/>
      <color rgb="000B1F3A"/>
      <sz val="12"/>
    </font>
    <font>
      <name val="Calibri"/>
      <b val="1"/>
      <color rgb="002563EB"/>
      <sz val="14"/>
    </font>
    <font>
      <name val="Calibri"/>
      <b val="1"/>
      <color rgb="000B1F3A"/>
      <sz val="9.5"/>
    </font>
    <font>
      <name val="Calibri"/>
      <color rgb="000B1F3A"/>
      <sz val="9.5"/>
    </font>
    <font>
      <name val="Calibri"/>
      <b val="1"/>
      <color rgb="002563EB"/>
      <sz val="10"/>
      <u val="single"/>
    </font>
    <font>
      <name val="Calibri"/>
      <color rgb="0064748B"/>
      <sz val="8"/>
    </font>
    <font>
      <name val="Calibri"/>
      <b val="1"/>
      <color rgb="000B1F3A"/>
      <sz val="14"/>
    </font>
    <font>
      <name val="Calibri"/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F8FAFC"/>
        <bgColor rgb="00F8FAFC"/>
      </patternFill>
    </fill>
    <fill>
      <patternFill patternType="solid">
        <fgColor rgb="00DBEAFE"/>
        <bgColor rgb="00DBEAFE"/>
      </patternFill>
    </fill>
    <fill>
      <patternFill patternType="solid">
        <fgColor rgb="000B1F3A"/>
        <bgColor rgb="000B1F3A"/>
      </patternFill>
    </fill>
  </fills>
  <borders count="4">
    <border>
      <left/>
      <right/>
      <top/>
      <bottom/>
      <diagonal/>
    </border>
    <border>
      <bottom style="medium">
        <color rgb="002563EB"/>
      </bottom>
    </border>
    <border>
      <bottom style="thin">
        <color rgb="00D5DFE8"/>
      </bottom>
    </border>
    <border>
      <left style="thin">
        <color rgb="00D5DFE8"/>
      </left>
      <right style="thin">
        <color rgb="00D5DFE8"/>
      </right>
      <top style="thin">
        <color rgb="00D5DFE8"/>
      </top>
      <bottom style="thin">
        <color rgb="00D5DFE8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1" pivotButton="0" quotePrefix="0" xfId="0"/>
    <xf numFmtId="0" fontId="0" fillId="0" borderId="1" pivotButton="0" quotePrefix="0" xfId="0"/>
    <xf numFmtId="0" fontId="4" fillId="0" borderId="0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164" fontId="5" fillId="2" borderId="2" applyAlignment="1" pivotButton="0" quotePrefix="0" xfId="0">
      <alignment horizontal="center" vertical="center"/>
    </xf>
    <xf numFmtId="3" fontId="5" fillId="2" borderId="2" applyAlignment="1" pivotButton="0" quotePrefix="0" xfId="0">
      <alignment horizontal="center" vertical="center"/>
    </xf>
    <xf numFmtId="9" fontId="5" fillId="2" borderId="2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164" fontId="8" fillId="3" borderId="0" applyAlignment="1" pivotButton="0" quotePrefix="0" xfId="0">
      <alignment horizontal="center" vertical="center"/>
    </xf>
    <xf numFmtId="9" fontId="8" fillId="3" borderId="0" applyAlignment="1" pivotButton="0" quotePrefix="0" xfId="0">
      <alignment horizontal="center" vertical="center"/>
    </xf>
    <xf numFmtId="164" fontId="9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/>
    </xf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 wrapText="1"/>
    </xf>
    <xf numFmtId="0" fontId="14" fillId="0" borderId="0" pivotButton="0" quotePrefix="0" xfId="0"/>
    <xf numFmtId="0" fontId="6" fillId="0" borderId="0" pivotButton="0" quotePrefix="0" xfId="0"/>
    <xf numFmtId="0" fontId="15" fillId="5" borderId="3" applyAlignment="1" pivotButton="0" quotePrefix="0" xfId="0">
      <alignment horizontal="center" vertical="center"/>
    </xf>
    <xf numFmtId="0" fontId="7" fillId="3" borderId="3" applyAlignment="1" pivotButton="0" quotePrefix="0" xfId="0">
      <alignment horizontal="left" vertical="center"/>
    </xf>
    <xf numFmtId="0" fontId="7" fillId="3" borderId="3" applyAlignment="1" pivotButton="0" quotePrefix="0" xfId="0">
      <alignment horizontal="center" vertical="center"/>
    </xf>
    <xf numFmtId="0" fontId="7" fillId="2" borderId="3" applyAlignment="1" pivotButton="0" quotePrefix="0" xfId="0">
      <alignment horizontal="left" vertical="center"/>
    </xf>
    <xf numFmtId="0" fontId="7" fillId="2" borderId="3" applyAlignment="1" pivotButton="0" quotePrefix="0" xfId="0">
      <alignment horizontal="center" vertical="center"/>
    </xf>
    <xf numFmtId="0" fontId="13" fillId="0" borderId="0" pivotButton="0" quotePrefix="0" xfId="0"/>
    <xf numFmtId="0" fontId="13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costsegsmart.com/#calculator" TargetMode="Externa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 fitToPage="1"/>
  </sheetPr>
  <dimension ref="B2:D42"/>
  <sheetViews>
    <sheetView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20" customWidth="1" min="3" max="3"/>
    <col width="30" customWidth="1" min="4" max="4"/>
    <col width="2" customWidth="1" min="5" max="5"/>
  </cols>
  <sheetData>
    <row r="2">
      <c r="B2" s="1" t="inlineStr">
        <is>
          <t>Cost Segregation Decision Worksheet</t>
        </is>
      </c>
    </row>
    <row r="3">
      <c r="B3" s="2" t="inlineStr">
        <is>
          <t>Fill in your property details. Share this with your CPA.</t>
        </is>
      </c>
    </row>
    <row r="5">
      <c r="B5" s="3" t="inlineStr">
        <is>
          <t>YOUR PROPERTY</t>
        </is>
      </c>
      <c r="C5" s="4" t="n"/>
      <c r="D5" s="4" t="n"/>
    </row>
    <row r="7" ht="22" customHeight="1">
      <c r="B7" s="5" t="inlineStr">
        <is>
          <t>Property Type</t>
        </is>
      </c>
      <c r="C7" s="6" t="inlineStr">
        <is>
          <t>str</t>
        </is>
      </c>
      <c r="D7" s="7" t="inlineStr">
        <is>
          <t>sfr, str, condo, duplex, multifamily, office, retail, industrial</t>
        </is>
      </c>
    </row>
    <row r="8" ht="22" customHeight="1">
      <c r="B8" s="5" t="inlineStr">
        <is>
          <t>Purchase Price</t>
        </is>
      </c>
      <c r="C8" s="8" t="n">
        <v>500000</v>
      </c>
      <c r="D8" s="7" t="inlineStr">
        <is>
          <t>Total purchase price</t>
        </is>
      </c>
    </row>
    <row r="9" ht="22" customHeight="1">
      <c r="B9" s="5" t="inlineStr">
        <is>
          <t>Year Built</t>
        </is>
      </c>
      <c r="C9" s="6" t="n">
        <v>2005</v>
      </c>
    </row>
    <row r="10" ht="22" customHeight="1">
      <c r="B10" s="5" t="inlineStr">
        <is>
          <t>Square Footage</t>
        </is>
      </c>
      <c r="C10" s="9" t="n">
        <v>2400</v>
      </c>
      <c r="D10" s="7" t="inlineStr">
        <is>
          <t>Total building SF</t>
        </is>
      </c>
    </row>
    <row r="11" ht="22" customHeight="1">
      <c r="B11" s="5" t="inlineStr">
        <is>
          <t>Your Tax Bracket</t>
        </is>
      </c>
      <c r="C11" s="10" t="n">
        <v>0.37</v>
      </c>
      <c r="D11" s="7" t="inlineStr">
        <is>
          <t>Federal rate: 0.24, 0.32, or 0.37</t>
        </is>
      </c>
    </row>
    <row r="13">
      <c r="B13" s="3" t="inlineStr">
        <is>
          <t>ESTIMATED RESULTS</t>
        </is>
      </c>
      <c r="C13" s="4" t="n"/>
      <c r="D13" s="4" t="n"/>
    </row>
    <row r="15" ht="24" customHeight="1">
      <c r="B15" s="11" t="inlineStr">
        <is>
          <t>Estimated Land Value</t>
        </is>
      </c>
      <c r="C15" s="12">
        <f>IF(OR(C7="office",C7="retail",C7="industrial",C7="restaurant"),C8*0.18,C8*0.22)</f>
        <v/>
      </c>
      <c r="D15" s="7" t="inlineStr">
        <is>
          <t>~22% residential, ~18% commercial</t>
        </is>
      </c>
    </row>
    <row r="16" ht="24" customHeight="1">
      <c r="B16" s="11" t="inlineStr">
        <is>
          <t>Depreciable Basis</t>
        </is>
      </c>
      <c r="C16" s="12">
        <f>C8-C15</f>
        <v/>
      </c>
      <c r="D16" s="7" t="inlineStr">
        <is>
          <t>Purchase price minus land</t>
        </is>
      </c>
    </row>
    <row r="17" ht="24" customHeight="1">
      <c r="B17" s="11" t="inlineStr">
        <is>
          <t>Reclassified %</t>
        </is>
      </c>
      <c r="C17" s="13">
        <f>IF(C7="str",0.28,IF(C7="sfr",0.22,IF(C7="condo",0.20,IF(OR(C7="duplex",C7="triplex",C7="fourplex"),0.22,IF(C7="multifamily",0.21,IF(C7="office",0.25,IF(C7="retail",0.30,IF(C7="industrial",0.20,IF(C7="restaurant",0.33,0.25)))))))))</f>
        <v/>
      </c>
      <c r="D17" s="7" t="inlineStr">
        <is>
          <t>Typical for your property type</t>
        </is>
      </c>
    </row>
    <row r="18" ht="24" customHeight="1">
      <c r="B18" s="5" t="inlineStr">
        <is>
          <t>Accelerated Deductions</t>
        </is>
      </c>
      <c r="C18" s="14">
        <f>C16*C17</f>
        <v/>
      </c>
      <c r="D18" s="7" t="inlineStr">
        <is>
          <t>Moved from 27.5/39-yr to Year 1</t>
        </is>
      </c>
    </row>
    <row r="20">
      <c r="B20" s="3" t="inlineStr">
        <is>
          <t>TAX SAVINGS</t>
        </is>
      </c>
      <c r="C20" s="4" t="n"/>
      <c r="D20" s="4" t="n"/>
    </row>
    <row r="22" ht="26" customHeight="1">
      <c r="B22" s="5" t="inlineStr">
        <is>
          <t>Year 1 Tax Savings</t>
        </is>
      </c>
      <c r="C22" s="14">
        <f>C18*C11</f>
        <v/>
      </c>
      <c r="D22" s="7" t="inlineStr">
        <is>
          <t>Accelerated deductions x your tax rate</t>
        </is>
      </c>
    </row>
    <row r="24">
      <c r="B24" s="11" t="inlineStr">
        <is>
          <t>Study Cost</t>
        </is>
      </c>
      <c r="C24" s="12">
        <f>IF(OR(C7="sfr",C7="str",C7="condo"),IF(C8&lt;1000000,795,IF(C8&lt;2000000,1295,1495)),IF(OR(C7="duplex",C7="triplex",C7="fourplex"),IF(C8&lt;1000000,995,IF(C8&lt;2000000,1495,1695)),IF(C7="multifamily",IF(C8&lt;3000000,1495,IF(C8&lt;8000000,2495,IF(C8&lt;20000000,3995,5995))),IF(C8&lt;2000000,1495,IF(C8&lt;5000000,2995,IF(C8&lt;15000000,4995,6995))))))</f>
        <v/>
      </c>
      <c r="D24" s="7" t="inlineStr">
        <is>
          <t>Based on property type + value</t>
        </is>
      </c>
    </row>
    <row r="25">
      <c r="B25" s="5" t="inlineStr">
        <is>
          <t>ROI</t>
        </is>
      </c>
      <c r="C25" s="15">
        <f>IF(C24&gt;0,ROUND(C22/C24,0)&amp;"x","")</f>
        <v/>
      </c>
      <c r="D25" s="7" t="inlineStr">
        <is>
          <t>Tax savings / study cost</t>
        </is>
      </c>
    </row>
    <row r="26">
      <c r="B26" s="11" t="inlineStr">
        <is>
          <t>Net Savings</t>
        </is>
      </c>
      <c r="C26" s="12">
        <f>C22-C24</f>
        <v/>
      </c>
      <c r="D26" s="7" t="inlineStr">
        <is>
          <t>After study cost</t>
        </is>
      </c>
    </row>
    <row r="28">
      <c r="B28" s="3" t="inlineStr">
        <is>
          <t>DOES COST SEGREGATION MAKE SENSE?</t>
        </is>
      </c>
      <c r="C28" s="4" t="n"/>
      <c r="D28" s="4" t="n"/>
    </row>
    <row r="30" ht="36" customHeight="1">
      <c r="B30" s="16">
        <f>IF(C22&gt;C24*3,"YES — Estimated savings: "&amp;TEXT(C22,"$#,##0")&amp;" ("&amp;TEXT(ROUND(C22/C24,0),"#,##0")&amp;"x ROI on study cost).",IF(C22&gt;C24,"LIKELY — Savings exceed study cost. Consider your holding period.","PROBABLY NOT — At this property value, savings may not justify the study cost."))</f>
        <v/>
      </c>
    </row>
    <row r="32">
      <c r="B32" s="3" t="inlineStr">
        <is>
          <t>FOR YOUR CPA</t>
        </is>
      </c>
      <c r="C32" s="4" t="n"/>
      <c r="D32" s="4" t="n"/>
    </row>
    <row r="34" ht="30" customHeight="1">
      <c r="B34" s="17" t="inlineStr">
        <is>
          <t>Bonus depreciation:</t>
        </is>
      </c>
      <c r="C34" s="18" t="inlineStr">
        <is>
          <t>100% for property placed in service 2025+ (OBBBA, permanent). All reclassified components deductible in Year 1.</t>
        </is>
      </c>
    </row>
    <row r="35" ht="30" customHeight="1">
      <c r="B35" s="17" t="inlineStr">
        <is>
          <t>Current-year property:</t>
        </is>
      </c>
      <c r="C35" s="18" t="inlineStr">
        <is>
          <t>File on Form 4562. No change in accounting method needed.</t>
        </is>
      </c>
    </row>
    <row r="36" ht="30" customHeight="1">
      <c r="B36" s="17" t="inlineStr">
        <is>
          <t>Prior-year property:</t>
        </is>
      </c>
      <c r="C36" s="18" t="inlineStr">
        <is>
          <t>File Form 3115 (automatic consent under Rev. Proc. 2015-13, no IRS approval required). Section 481(a) catch-up adjustment — no amended returns.</t>
        </is>
      </c>
    </row>
    <row r="37" ht="30" customHeight="1">
      <c r="B37" s="17" t="inlineStr">
        <is>
          <t>Report includes:</t>
        </is>
      </c>
      <c r="C37" s="18" t="inlineStr">
        <is>
          <t>Component-level depreciation schedules, land allocation, MACRS breakdown, engineering methodology. Ready for Form 4562 or 3115 attachment.</t>
        </is>
      </c>
    </row>
    <row r="39">
      <c r="B39" s="19" t="inlineStr">
        <is>
          <t>Calculate your exact savings at costsegsmart.com</t>
        </is>
      </c>
    </row>
    <row r="40">
      <c r="B40" s="20" t="inlineStr">
        <is>
          <t>Studies start at $795  ·  Delivered in under 1 hour  ·  100% money-back guarantee  ·  CPA-Ready Guarantee (free revisions)</t>
        </is>
      </c>
    </row>
    <row r="42">
      <c r="B42" s="21" t="inlineStr">
        <is>
          <t>Estimates are for illustration only based on typical reclassification percentages. Actual results depend on property specifics. Not tax advice — consult your CPA.  © 2026 Cost Seg Smart · costsegsmart.com</t>
        </is>
      </c>
    </row>
  </sheetData>
  <mergeCells count="19">
    <mergeCell ref="C34:D34"/>
    <mergeCell ref="B42:D42"/>
    <mergeCell ref="B13:D13"/>
    <mergeCell ref="B36"/>
    <mergeCell ref="C35:D35"/>
    <mergeCell ref="B28:D28"/>
    <mergeCell ref="B35"/>
    <mergeCell ref="B40:D40"/>
    <mergeCell ref="B30:D30"/>
    <mergeCell ref="B20:D20"/>
    <mergeCell ref="B5:D5"/>
    <mergeCell ref="B32:D32"/>
    <mergeCell ref="C36:D36"/>
    <mergeCell ref="B3:D3"/>
    <mergeCell ref="C37:D37"/>
    <mergeCell ref="B34"/>
    <mergeCell ref="B39:D39"/>
    <mergeCell ref="B37"/>
    <mergeCell ref="B2:D2"/>
  </mergeCells>
  <hyperlinks>
    <hyperlink xmlns:r="http://schemas.openxmlformats.org/officeDocument/2006/relationships" ref="B39" r:id="rId1"/>
  </hyperlinks>
  <pageMargins left="0.75" right="0.75" top="1" bottom="1" header="0.5" footer="0.5"/>
  <pageSetup orientation="portrait" fitToHeight="1" fitToWidth="1"/>
</worksheet>
</file>

<file path=xl/worksheets/sheet2.xml><?xml version="1.0" encoding="utf-8"?>
<worksheet xmlns="http://schemas.openxmlformats.org/spreadsheetml/2006/main">
  <sheetPr>
    <tabColor rgb="000B1F3A"/>
    <outlinePr summaryBelow="1" summaryRight="1"/>
    <pageSetUpPr/>
  </sheetPr>
  <dimension ref="B2:E22"/>
  <sheetViews>
    <sheetView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22" customWidth="1" min="4" max="4"/>
    <col width="22" customWidth="1" min="5" max="5"/>
  </cols>
  <sheetData>
    <row r="2">
      <c r="B2" s="22" t="inlineStr">
        <is>
          <t>Typical Reclassification by Property Type</t>
        </is>
      </c>
    </row>
    <row r="3">
      <c r="B3" s="23" t="inlineStr">
        <is>
          <t>Based on completed studies. Individual results vary by property specifics.</t>
        </is>
      </c>
    </row>
    <row r="5">
      <c r="B5" s="24" t="inlineStr">
        <is>
          <t>Property Type</t>
        </is>
      </c>
      <c r="C5" s="24" t="inlineStr">
        <is>
          <t>Reclassified %</t>
        </is>
      </c>
      <c r="D5" s="24" t="inlineStr">
        <is>
          <t>Year 1 Deduction (on $500K)</t>
        </is>
      </c>
      <c r="E5" s="24" t="inlineStr">
        <is>
          <t>Est. Tax Savings (37%)</t>
        </is>
      </c>
    </row>
    <row r="6">
      <c r="B6" s="25" t="inlineStr">
        <is>
          <t>Single-Family Rental</t>
        </is>
      </c>
      <c r="C6" s="26" t="inlineStr">
        <is>
          <t>20–28%</t>
        </is>
      </c>
      <c r="D6" s="26" t="inlineStr">
        <is>
          <t>$78K–$109K</t>
        </is>
      </c>
      <c r="E6" s="26" t="inlineStr">
        <is>
          <t>$29K–$40K</t>
        </is>
      </c>
    </row>
    <row r="7">
      <c r="B7" s="27" t="inlineStr">
        <is>
          <t>Short-Term Rental (STR)</t>
        </is>
      </c>
      <c r="C7" s="28" t="inlineStr">
        <is>
          <t>25–35%</t>
        </is>
      </c>
      <c r="D7" s="28" t="inlineStr">
        <is>
          <t>$98K–$137K</t>
        </is>
      </c>
      <c r="E7" s="28" t="inlineStr">
        <is>
          <t>$36K–$51K</t>
        </is>
      </c>
    </row>
    <row r="8">
      <c r="B8" s="25" t="inlineStr">
        <is>
          <t>Condo / Townhome</t>
        </is>
      </c>
      <c r="C8" s="26" t="inlineStr">
        <is>
          <t>18–25%</t>
        </is>
      </c>
      <c r="D8" s="26" t="inlineStr">
        <is>
          <t>$70K–$98K</t>
        </is>
      </c>
      <c r="E8" s="26" t="inlineStr">
        <is>
          <t>$26K–$36K</t>
        </is>
      </c>
    </row>
    <row r="9">
      <c r="B9" s="27" t="inlineStr">
        <is>
          <t>Duplex / Triplex / Fourplex</t>
        </is>
      </c>
      <c r="C9" s="28" t="inlineStr">
        <is>
          <t>20–28%</t>
        </is>
      </c>
      <c r="D9" s="28" t="inlineStr">
        <is>
          <t>$78K–$109K</t>
        </is>
      </c>
      <c r="E9" s="28" t="inlineStr">
        <is>
          <t>$29K–$40K</t>
        </is>
      </c>
    </row>
    <row r="10">
      <c r="B10" s="25" t="inlineStr">
        <is>
          <t>Multifamily (5+ units)</t>
        </is>
      </c>
      <c r="C10" s="26" t="inlineStr">
        <is>
          <t>18–25%</t>
        </is>
      </c>
      <c r="D10" s="26" t="inlineStr">
        <is>
          <t>$70K–$98K</t>
        </is>
      </c>
      <c r="E10" s="26" t="inlineStr">
        <is>
          <t>$26K–$36K</t>
        </is>
      </c>
    </row>
    <row r="11">
      <c r="B11" s="27" t="inlineStr">
        <is>
          <t>Office</t>
        </is>
      </c>
      <c r="C11" s="28" t="inlineStr">
        <is>
          <t>20–30%</t>
        </is>
      </c>
      <c r="D11" s="28" t="inlineStr">
        <is>
          <t>$82K–$123K</t>
        </is>
      </c>
      <c r="E11" s="28" t="inlineStr">
        <is>
          <t>$30K–$46K</t>
        </is>
      </c>
    </row>
    <row r="12">
      <c r="B12" s="25" t="inlineStr">
        <is>
          <t>Retail / Restaurant</t>
        </is>
      </c>
      <c r="C12" s="26" t="inlineStr">
        <is>
          <t>25–40%</t>
        </is>
      </c>
      <c r="D12" s="26" t="inlineStr">
        <is>
          <t>$103K–$164K</t>
        </is>
      </c>
      <c r="E12" s="26" t="inlineStr">
        <is>
          <t>$38K–$61K</t>
        </is>
      </c>
    </row>
    <row r="13">
      <c r="B13" s="27" t="inlineStr">
        <is>
          <t>Industrial / Warehouse</t>
        </is>
      </c>
      <c r="C13" s="28" t="inlineStr">
        <is>
          <t>15–25%</t>
        </is>
      </c>
      <c r="D13" s="28" t="inlineStr">
        <is>
          <t>$62K–$103K</t>
        </is>
      </c>
      <c r="E13" s="28" t="inlineStr">
        <is>
          <t>$23K–$38K</t>
        </is>
      </c>
    </row>
    <row r="15">
      <c r="B15" s="29" t="inlineStr">
        <is>
          <t>Based on $500K depreciable basis (excluding land). 100% bonus depreciation applied.</t>
        </is>
      </c>
    </row>
    <row r="17">
      <c r="B17" s="22" t="inlineStr">
        <is>
          <t>Study Pricing</t>
        </is>
      </c>
    </row>
    <row r="18">
      <c r="B18" s="24" t="inlineStr">
        <is>
          <t>Property Type</t>
        </is>
      </c>
      <c r="C18" s="24" t="inlineStr">
        <is>
          <t>&lt; $1M</t>
        </is>
      </c>
      <c r="D18" s="24" t="inlineStr">
        <is>
          <t>$1M–$2M</t>
        </is>
      </c>
      <c r="E18" s="24" t="inlineStr">
        <is>
          <t>$2M+</t>
        </is>
      </c>
    </row>
    <row r="19">
      <c r="B19" s="25" t="inlineStr">
        <is>
          <t>SFR / STR / Condo</t>
        </is>
      </c>
      <c r="C19" s="26" t="inlineStr">
        <is>
          <t>$795</t>
        </is>
      </c>
      <c r="D19" s="26" t="inlineStr">
        <is>
          <t>$1,295</t>
        </is>
      </c>
      <c r="E19" s="26" t="inlineStr">
        <is>
          <t>$1,495</t>
        </is>
      </c>
    </row>
    <row r="20">
      <c r="B20" s="27" t="inlineStr">
        <is>
          <t>Duplex / Triplex / Fourplex</t>
        </is>
      </c>
      <c r="C20" s="28" t="inlineStr">
        <is>
          <t>$995</t>
        </is>
      </c>
      <c r="D20" s="28" t="inlineStr">
        <is>
          <t>$1,495</t>
        </is>
      </c>
      <c r="E20" s="28" t="inlineStr">
        <is>
          <t>$1,695</t>
        </is>
      </c>
    </row>
    <row r="22">
      <c r="B22" s="30" t="inlineStr">
        <is>
          <t>Multifamily 5+: $1,495–$5,995. Commercial: $1,495–$6,995. See costsegsmart.com for exact pricing.</t>
        </is>
      </c>
    </row>
  </sheetData>
  <mergeCells count="5">
    <mergeCell ref="B17:E17"/>
    <mergeCell ref="B15:E15"/>
    <mergeCell ref="B3:E3"/>
    <mergeCell ref="B2:E2"/>
    <mergeCell ref="B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2026-03-27T11:00:44Z</dcterms:created>
  <dcterms:modified xmlns:dcterms="http://purl.org/dc/terms/" xmlns:xsi="http://www.w3.org/2001/XMLSchema-instance" xsi:type="dcterms:W3CDTF">2026-03-27T11:00:44Z</dcterms:modified>
</cp:coreProperties>
</file>